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50" yWindow="1530" windowWidth="24240" windowHeight="13485"/>
  </bookViews>
  <sheets>
    <sheet name="Лист1" sheetId="1" r:id="rId1"/>
  </sheets>
  <definedNames>
    <definedName name="_xlnm.Print_Area" localSheetId="0">Лист1!$A$1:$L$100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G119" l="1"/>
  <c r="H138"/>
  <c r="J157"/>
  <c r="G195"/>
  <c r="H195"/>
  <c r="L100"/>
  <c r="J100"/>
  <c r="I100"/>
  <c r="H100"/>
  <c r="F100"/>
  <c r="G100"/>
  <c r="J138"/>
  <c r="L81"/>
  <c r="J81"/>
  <c r="I81"/>
  <c r="H81"/>
  <c r="G81"/>
  <c r="F81"/>
  <c r="L62"/>
  <c r="J62"/>
  <c r="H62"/>
  <c r="G62"/>
  <c r="F62"/>
  <c r="L43"/>
  <c r="J43"/>
  <c r="I43"/>
  <c r="H43"/>
  <c r="F43"/>
  <c r="L24"/>
  <c r="J24"/>
  <c r="I24"/>
  <c r="H24"/>
  <c r="G24"/>
  <c r="F24"/>
  <c r="H196" l="1"/>
  <c r="F196"/>
  <c r="G196"/>
  <c r="L196"/>
  <c r="J196"/>
  <c r="I196"/>
</calcChain>
</file>

<file path=xl/sharedStrings.xml><?xml version="1.0" encoding="utf-8"?>
<sst xmlns="http://schemas.openxmlformats.org/spreadsheetml/2006/main" count="279" uniqueCount="76">
  <si>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</si>
  <si>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</si>
  <si>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</si>
  <si>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</si>
  <si>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</si>
  <si>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</si>
  <si>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</si>
  <si>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</si>
  <si>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</si>
  <si>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</si>
  <si>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</si>
  <si>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</si>
  <si>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</si>
  <si>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</si>
  <si>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</si>
  <si>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</si>
  <si>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</si>
  <si>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</si>
  <si>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</si>
  <si>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</si>
  <si>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</si>
  <si>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</si>
  <si>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</si>
  <si>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</si>
  <si>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</si>
  <si>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</si>
  <si>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</si>
  <si>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</si>
  <si>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</si>
  <si>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</si>
  <si>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</si>
  <si>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</si>
  <si>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</si>
  <si>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</si>
  <si>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</si>
  <si>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</si>
  <si>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</si>
  <si>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</si>
  <si>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</si>
  <si>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Агасиев Ш.Н.</t>
  </si>
  <si>
    <t>Салат овощной с зеленым горошком</t>
  </si>
  <si>
    <t xml:space="preserve">Соус куриный </t>
  </si>
  <si>
    <t xml:space="preserve"> Гуляш из курицы</t>
  </si>
  <si>
    <t>Вермишель отварная с маслом</t>
  </si>
  <si>
    <t>Чай с сахаром</t>
  </si>
  <si>
    <t>сладкое</t>
  </si>
  <si>
    <t>Пирожное бисквитное</t>
  </si>
  <si>
    <t>Хлеб пшеничный</t>
  </si>
  <si>
    <t>1 шт.</t>
  </si>
  <si>
    <t>МКОУ "Дюбекская СОШ им.Ю.Базутаева"</t>
  </si>
  <si>
    <t xml:space="preserve">Директор </t>
  </si>
  <si>
    <t>Хинкал на  говяжьем бульоне</t>
  </si>
  <si>
    <t xml:space="preserve"> Гуляш из отварного мяса говядины</t>
  </si>
  <si>
    <t>Каша гречневая рассыпчатая</t>
  </si>
  <si>
    <t>Сок натуральный</t>
  </si>
  <si>
    <t>Яблоки</t>
  </si>
  <si>
    <t xml:space="preserve">Салат винегрет </t>
  </si>
  <si>
    <t>Суп вермишелевый молочный</t>
  </si>
  <si>
    <t>Хлеб пшеничный со сливочным маслом и повидло фруктовое</t>
  </si>
  <si>
    <t>Яйцо вареное</t>
  </si>
  <si>
    <t>Пироженое бисквитное</t>
  </si>
  <si>
    <t xml:space="preserve">1 шт. - 40 </t>
  </si>
  <si>
    <t>70/10/20</t>
  </si>
  <si>
    <t xml:space="preserve">     133(3)</t>
  </si>
  <si>
    <t xml:space="preserve"> Гуляш из мяса говядины</t>
  </si>
  <si>
    <t>Пюре картофельное</t>
  </si>
  <si>
    <t>Печенье</t>
  </si>
  <si>
    <t>Хлеб пшеничный со сливочным маслом(бутерброд)</t>
  </si>
  <si>
    <t>1 шт. / 40</t>
  </si>
  <si>
    <t>70 / 10</t>
  </si>
  <si>
    <t>Салат овощной с зелёным горошком</t>
  </si>
  <si>
    <t>Плов с куриным мясом</t>
  </si>
  <si>
    <t>Хлеб пшеничный с повидлом фруктовым</t>
  </si>
  <si>
    <t>Пряники</t>
  </si>
  <si>
    <t>70  /  17,8</t>
  </si>
  <si>
    <t xml:space="preserve">        0.15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</si>
</sst>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49</v>
      </c>
      <c r="D1" s="69"/>
      <c r="E1" s="69"/>
      <c r="F1" s="12" t="s">
        <v>16</v>
      </c>
      <c r="G1" s="2" t="s">
        <v>17</v>
      </c>
      <c r="H1" s="70" t="s">
        <v>50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39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40</v>
      </c>
      <c r="F14" s="52">
        <v>60</v>
      </c>
      <c r="G14" s="52">
        <v>1.1299999999999999</v>
      </c>
      <c r="H14" s="52">
        <v>5</v>
      </c>
      <c r="I14" s="54">
        <v>5</v>
      </c>
      <c r="J14" s="52">
        <v>52</v>
      </c>
      <c r="K14" s="56">
        <v>35</v>
      </c>
      <c r="L14" s="58">
        <v>5.2325999999999997</v>
      </c>
    </row>
    <row r="15" spans="1:12" ht="15">
      <c r="A15" s="23"/>
      <c r="B15" s="15"/>
      <c r="C15" s="11"/>
      <c r="D15" s="7" t="s">
        <v>27</v>
      </c>
      <c r="E15" s="50" t="s">
        <v>41</v>
      </c>
      <c r="F15" s="52">
        <v>200</v>
      </c>
      <c r="G15" s="52">
        <v>27.2</v>
      </c>
      <c r="H15" s="52">
        <v>7.3</v>
      </c>
      <c r="I15" s="54">
        <v>19.7</v>
      </c>
      <c r="J15" s="52">
        <v>219.6</v>
      </c>
      <c r="K15" s="56"/>
      <c r="L15" s="58">
        <v>16.5716</v>
      </c>
    </row>
    <row r="16" spans="1:12" ht="15">
      <c r="A16" s="23"/>
      <c r="B16" s="15"/>
      <c r="C16" s="11"/>
      <c r="D16" s="7" t="s">
        <v>28</v>
      </c>
      <c r="E16" s="50" t="s">
        <v>42</v>
      </c>
      <c r="F16" s="52">
        <v>90</v>
      </c>
      <c r="G16" s="52">
        <v>14</v>
      </c>
      <c r="H16" s="52">
        <v>17</v>
      </c>
      <c r="I16" s="54">
        <v>7</v>
      </c>
      <c r="J16" s="52">
        <v>168</v>
      </c>
      <c r="K16" s="56">
        <v>198</v>
      </c>
      <c r="L16" s="58">
        <v>12.506399999999999</v>
      </c>
    </row>
    <row r="17" spans="1:12" ht="15">
      <c r="A17" s="23"/>
      <c r="B17" s="15"/>
      <c r="C17" s="11"/>
      <c r="D17" s="7" t="s">
        <v>29</v>
      </c>
      <c r="E17" s="50" t="s">
        <v>43</v>
      </c>
      <c r="F17" s="52">
        <v>150</v>
      </c>
      <c r="G17" s="52">
        <v>5</v>
      </c>
      <c r="H17" s="52">
        <v>9</v>
      </c>
      <c r="I17" s="54">
        <v>30</v>
      </c>
      <c r="J17" s="52">
        <v>213</v>
      </c>
      <c r="K17" s="56">
        <v>137</v>
      </c>
      <c r="L17" s="58">
        <v>11.151</v>
      </c>
    </row>
    <row r="18" spans="1:12" ht="15">
      <c r="A18" s="23"/>
      <c r="B18" s="15"/>
      <c r="C18" s="11"/>
      <c r="D18" s="7" t="s">
        <v>30</v>
      </c>
      <c r="E18" s="51" t="s">
        <v>44</v>
      </c>
      <c r="F18" s="53">
        <v>200</v>
      </c>
      <c r="G18" s="43"/>
      <c r="H18" s="43"/>
      <c r="I18" s="55">
        <v>10</v>
      </c>
      <c r="J18" s="53">
        <v>43</v>
      </c>
      <c r="K18" s="57">
        <v>261</v>
      </c>
      <c r="L18" s="59">
        <v>2.1659999999999999</v>
      </c>
    </row>
    <row r="19" spans="1:12" ht="15">
      <c r="A19" s="23"/>
      <c r="B19" s="15"/>
      <c r="C19" s="11"/>
      <c r="D19" s="7" t="s">
        <v>31</v>
      </c>
      <c r="E19" s="50" t="s">
        <v>47</v>
      </c>
      <c r="F19" s="52">
        <v>70</v>
      </c>
      <c r="G19" s="52">
        <v>0.92</v>
      </c>
      <c r="H19" s="52">
        <v>7.13</v>
      </c>
      <c r="I19" s="54">
        <v>33.6</v>
      </c>
      <c r="J19" s="52">
        <v>185.5</v>
      </c>
      <c r="K19" s="44"/>
      <c r="L19" s="58">
        <v>5.39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45</v>
      </c>
      <c r="E21" s="50" t="s">
        <v>46</v>
      </c>
      <c r="F21" s="52" t="s">
        <v>48</v>
      </c>
      <c r="G21" s="52">
        <v>1.2</v>
      </c>
      <c r="H21" s="52">
        <v>3</v>
      </c>
      <c r="I21" s="54">
        <v>14.7</v>
      </c>
      <c r="J21" s="52">
        <v>90</v>
      </c>
      <c r="K21" s="56">
        <v>63</v>
      </c>
      <c r="L21" s="58">
        <v>19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49.45</v>
      </c>
      <c r="H23" s="19">
        <f t="shared" si="2"/>
        <v>48.43</v>
      </c>
      <c r="I23" s="19">
        <f t="shared" si="2"/>
        <v>120.00000000000001</v>
      </c>
      <c r="J23" s="19">
        <f t="shared" si="2"/>
        <v>971.1</v>
      </c>
      <c r="K23" s="25"/>
      <c r="L23" s="19">
        <f t="shared" ref="L23" si="3">SUM(L14:L22)</f>
        <v>72.017600000000002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770</v>
      </c>
      <c r="G24" s="32">
        <f t="shared" ref="G24:J24" si="4">G13+G23</f>
        <v>49.45</v>
      </c>
      <c r="H24" s="32">
        <f t="shared" si="4"/>
        <v>48.43</v>
      </c>
      <c r="I24" s="32">
        <f t="shared" si="4"/>
        <v>120.00000000000001</v>
      </c>
      <c r="J24" s="32">
        <f t="shared" si="4"/>
        <v>971.1</v>
      </c>
      <c r="K24" s="32"/>
      <c r="L24" s="32">
        <f t="shared" ref="L24" si="5">L13+L23</f>
        <v>72.017600000000002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0" t="s">
        <v>51</v>
      </c>
      <c r="F34" s="52">
        <v>200</v>
      </c>
      <c r="G34" s="52">
        <v>5.6</v>
      </c>
      <c r="H34" s="52">
        <v>0.92</v>
      </c>
      <c r="I34" s="54">
        <v>24.66</v>
      </c>
      <c r="J34" s="52">
        <v>108.32</v>
      </c>
      <c r="K34" s="56">
        <v>118</v>
      </c>
      <c r="L34" s="58">
        <v>4.2949999999999999</v>
      </c>
    </row>
    <row r="35" spans="1:12" ht="15">
      <c r="A35" s="14"/>
      <c r="B35" s="15"/>
      <c r="C35" s="11"/>
      <c r="D35" s="7" t="s">
        <v>28</v>
      </c>
      <c r="E35" s="50" t="s">
        <v>52</v>
      </c>
      <c r="F35" s="52">
        <v>90</v>
      </c>
      <c r="G35" s="52">
        <v>14</v>
      </c>
      <c r="H35" s="52">
        <v>14</v>
      </c>
      <c r="I35" s="54">
        <v>2</v>
      </c>
      <c r="J35" s="52">
        <v>190</v>
      </c>
      <c r="K35" s="56">
        <v>175</v>
      </c>
      <c r="L35" s="58">
        <v>32.661999999999999</v>
      </c>
    </row>
    <row r="36" spans="1:12" ht="15">
      <c r="A36" s="14"/>
      <c r="B36" s="15"/>
      <c r="C36" s="11"/>
      <c r="D36" s="7" t="s">
        <v>29</v>
      </c>
      <c r="E36" s="50" t="s">
        <v>53</v>
      </c>
      <c r="F36" s="52">
        <v>150</v>
      </c>
      <c r="G36" s="52">
        <v>9</v>
      </c>
      <c r="H36" s="52">
        <v>6</v>
      </c>
      <c r="I36" s="54">
        <v>39</v>
      </c>
      <c r="J36" s="52">
        <v>243</v>
      </c>
      <c r="K36" s="56">
        <v>114</v>
      </c>
      <c r="L36" s="58">
        <v>7.7869999999999999</v>
      </c>
    </row>
    <row r="37" spans="1:12" ht="15">
      <c r="A37" s="14"/>
      <c r="B37" s="15"/>
      <c r="C37" s="11"/>
      <c r="D37" s="7" t="s">
        <v>30</v>
      </c>
      <c r="E37" s="50" t="s">
        <v>54</v>
      </c>
      <c r="F37" s="52">
        <v>150</v>
      </c>
      <c r="G37" s="53">
        <v>1</v>
      </c>
      <c r="H37" s="53">
        <v>0.2</v>
      </c>
      <c r="I37" s="55">
        <v>15</v>
      </c>
      <c r="J37" s="53">
        <v>78</v>
      </c>
      <c r="K37" s="56">
        <v>271</v>
      </c>
      <c r="L37" s="58">
        <v>14.55</v>
      </c>
    </row>
    <row r="38" spans="1:12" ht="15">
      <c r="A38" s="14"/>
      <c r="B38" s="15"/>
      <c r="C38" s="11"/>
      <c r="D38" s="7" t="s">
        <v>31</v>
      </c>
      <c r="E38" s="50" t="s">
        <v>47</v>
      </c>
      <c r="F38" s="52">
        <v>70</v>
      </c>
      <c r="G38" s="52">
        <v>0.92</v>
      </c>
      <c r="H38" s="52">
        <v>7.13</v>
      </c>
      <c r="I38" s="54">
        <v>33.6</v>
      </c>
      <c r="J38" s="52">
        <v>185.5</v>
      </c>
      <c r="K38" s="44"/>
      <c r="L38" s="58">
        <v>5.39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24</v>
      </c>
      <c r="E40" s="51" t="s">
        <v>55</v>
      </c>
      <c r="F40" s="53">
        <v>70</v>
      </c>
      <c r="G40" s="53">
        <v>0</v>
      </c>
      <c r="H40" s="53">
        <v>0</v>
      </c>
      <c r="I40" s="55">
        <v>8</v>
      </c>
      <c r="J40" s="53">
        <v>37.6</v>
      </c>
      <c r="K40" s="57">
        <v>231</v>
      </c>
      <c r="L40" s="59">
        <v>7.28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30.520000000000003</v>
      </c>
      <c r="H42" s="19">
        <f t="shared" ref="H42" si="11">SUM(H33:H41)</f>
        <v>28.25</v>
      </c>
      <c r="I42" s="19">
        <f t="shared" ref="I42" si="12">SUM(I33:I41)</f>
        <v>122.25999999999999</v>
      </c>
      <c r="J42" s="19">
        <f t="shared" ref="J42:L42" si="13">SUM(J33:J41)</f>
        <v>842.42</v>
      </c>
      <c r="K42" s="25"/>
      <c r="L42" s="19">
        <f t="shared" si="13"/>
        <v>71.963999999999999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730</v>
      </c>
      <c r="G43" s="32">
        <f t="shared" ref="G43" si="14">G32+G42</f>
        <v>30.520000000000003</v>
      </c>
      <c r="H43" s="32">
        <f t="shared" ref="H43" si="15">H32+H42</f>
        <v>28.25</v>
      </c>
      <c r="I43" s="32">
        <f t="shared" ref="I43" si="16">I32+I42</f>
        <v>122.25999999999999</v>
      </c>
      <c r="J43" s="32">
        <f t="shared" ref="J43:L43" si="17">J32+J42</f>
        <v>842.42</v>
      </c>
      <c r="K43" s="32"/>
      <c r="L43" s="32">
        <f t="shared" si="17"/>
        <v>71.963999999999999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56</v>
      </c>
      <c r="F52" s="61">
        <v>60</v>
      </c>
      <c r="G52" s="61">
        <v>1.3</v>
      </c>
      <c r="H52" s="61">
        <v>7.2</v>
      </c>
      <c r="I52" s="62">
        <v>5.2</v>
      </c>
      <c r="J52" s="61">
        <v>75.599999999999994</v>
      </c>
      <c r="K52" s="63">
        <v>42</v>
      </c>
      <c r="L52" s="64">
        <v>6.0069999999999997</v>
      </c>
    </row>
    <row r="53" spans="1:12" ht="15">
      <c r="A53" s="23"/>
      <c r="B53" s="15"/>
      <c r="C53" s="11"/>
      <c r="D53" s="7" t="s">
        <v>27</v>
      </c>
      <c r="E53" s="50" t="s">
        <v>57</v>
      </c>
      <c r="F53" s="52">
        <v>200</v>
      </c>
      <c r="G53" s="52">
        <v>4.8</v>
      </c>
      <c r="H53" s="52">
        <v>4.2</v>
      </c>
      <c r="I53" s="54">
        <v>17.2</v>
      </c>
      <c r="J53" s="52">
        <v>126</v>
      </c>
      <c r="K53" s="56" t="s">
        <v>63</v>
      </c>
      <c r="L53" s="58">
        <v>11.896000000000001</v>
      </c>
    </row>
    <row r="54" spans="1:12" ht="15">
      <c r="A54" s="23"/>
      <c r="B54" s="15"/>
      <c r="C54" s="11"/>
      <c r="D54" s="7" t="s">
        <v>28</v>
      </c>
      <c r="E54" s="50" t="s">
        <v>59</v>
      </c>
      <c r="F54" s="52" t="s">
        <v>61</v>
      </c>
      <c r="G54" s="52">
        <v>5</v>
      </c>
      <c r="H54" s="52">
        <v>5</v>
      </c>
      <c r="I54" s="43"/>
      <c r="J54" s="52">
        <v>63</v>
      </c>
      <c r="K54" s="56">
        <v>143</v>
      </c>
      <c r="L54" s="58">
        <v>8.6999999999999993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0" t="s">
        <v>44</v>
      </c>
      <c r="F56" s="52">
        <v>200</v>
      </c>
      <c r="G56" s="43"/>
      <c r="H56" s="43"/>
      <c r="I56" s="54">
        <v>10</v>
      </c>
      <c r="J56" s="52">
        <v>43</v>
      </c>
      <c r="K56" s="56">
        <v>261</v>
      </c>
      <c r="L56" s="58">
        <v>2.1659999999999999</v>
      </c>
    </row>
    <row r="57" spans="1:12" ht="30">
      <c r="A57" s="23"/>
      <c r="B57" s="15"/>
      <c r="C57" s="11"/>
      <c r="D57" s="7" t="s">
        <v>31</v>
      </c>
      <c r="E57" s="50" t="s">
        <v>58</v>
      </c>
      <c r="F57" s="52" t="s">
        <v>62</v>
      </c>
      <c r="G57" s="52">
        <v>6</v>
      </c>
      <c r="H57" s="52">
        <v>8</v>
      </c>
      <c r="I57" s="54">
        <v>58</v>
      </c>
      <c r="J57" s="52">
        <v>322</v>
      </c>
      <c r="K57" s="56">
        <v>2</v>
      </c>
      <c r="L57" s="58">
        <v>17.850000000000001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24</v>
      </c>
      <c r="E59" s="50" t="s">
        <v>55</v>
      </c>
      <c r="F59" s="52">
        <v>62</v>
      </c>
      <c r="G59" s="43"/>
      <c r="H59" s="43"/>
      <c r="I59" s="54">
        <v>7</v>
      </c>
      <c r="J59" s="52">
        <v>32.9</v>
      </c>
      <c r="K59" s="56">
        <v>231</v>
      </c>
      <c r="L59" s="58">
        <v>6.4480000000000004</v>
      </c>
    </row>
    <row r="60" spans="1:12" ht="15">
      <c r="A60" s="23"/>
      <c r="B60" s="15"/>
      <c r="C60" s="11"/>
      <c r="D60" s="6" t="s">
        <v>45</v>
      </c>
      <c r="E60" s="50" t="s">
        <v>60</v>
      </c>
      <c r="F60" s="52" t="s">
        <v>48</v>
      </c>
      <c r="G60" s="52">
        <v>0.7</v>
      </c>
      <c r="H60" s="52">
        <v>2.8</v>
      </c>
      <c r="I60" s="54">
        <v>12.6</v>
      </c>
      <c r="J60" s="52">
        <v>81</v>
      </c>
      <c r="K60" s="44">
        <v>63</v>
      </c>
      <c r="L60" s="58">
        <v>19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522</v>
      </c>
      <c r="G61" s="19">
        <f t="shared" ref="G61" si="22">SUM(G52:G60)</f>
        <v>17.8</v>
      </c>
      <c r="H61" s="19">
        <f t="shared" ref="H61" si="23">SUM(H52:H60)</f>
        <v>27.2</v>
      </c>
      <c r="I61" s="19">
        <f t="shared" ref="I61" si="24">SUM(I52:I60)</f>
        <v>110</v>
      </c>
      <c r="J61" s="19">
        <f t="shared" ref="J61:L61" si="25">SUM(J52:J60)</f>
        <v>743.5</v>
      </c>
      <c r="K61" s="25"/>
      <c r="L61" s="19">
        <f t="shared" si="25"/>
        <v>72.067000000000007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522</v>
      </c>
      <c r="G62" s="32">
        <f t="shared" ref="G62" si="26">G51+G61</f>
        <v>17.8</v>
      </c>
      <c r="H62" s="32">
        <f t="shared" ref="H62" si="27">H51+H61</f>
        <v>27.2</v>
      </c>
      <c r="I62" s="32">
        <f t="shared" ref="I62" si="28">I51+I61</f>
        <v>110</v>
      </c>
      <c r="J62" s="32">
        <f t="shared" ref="J62:L62" si="29">J51+J61</f>
        <v>743.5</v>
      </c>
      <c r="K62" s="32"/>
      <c r="L62" s="32">
        <f t="shared" si="29"/>
        <v>72.067000000000007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59</v>
      </c>
      <c r="F71" s="52" t="s">
        <v>68</v>
      </c>
      <c r="G71" s="52">
        <v>5</v>
      </c>
      <c r="H71" s="52">
        <v>5</v>
      </c>
      <c r="I71" s="43"/>
      <c r="J71" s="52">
        <v>63</v>
      </c>
      <c r="K71" s="56">
        <v>143</v>
      </c>
      <c r="L71" s="58">
        <v>8.6999999999999993</v>
      </c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50" t="s">
        <v>64</v>
      </c>
      <c r="F73" s="52">
        <v>90</v>
      </c>
      <c r="G73" s="52">
        <v>14</v>
      </c>
      <c r="H73" s="52">
        <v>14</v>
      </c>
      <c r="I73" s="54">
        <v>2</v>
      </c>
      <c r="J73" s="52">
        <v>190</v>
      </c>
      <c r="K73" s="56">
        <v>175</v>
      </c>
      <c r="L73" s="58">
        <v>33.888100000000001</v>
      </c>
    </row>
    <row r="74" spans="1:12" ht="15">
      <c r="A74" s="23"/>
      <c r="B74" s="15"/>
      <c r="C74" s="11"/>
      <c r="D74" s="7" t="s">
        <v>29</v>
      </c>
      <c r="E74" s="50" t="s">
        <v>65</v>
      </c>
      <c r="F74" s="52">
        <v>150</v>
      </c>
      <c r="G74" s="52">
        <v>3</v>
      </c>
      <c r="H74" s="52">
        <v>4</v>
      </c>
      <c r="I74" s="54">
        <v>22</v>
      </c>
      <c r="J74" s="52">
        <v>173</v>
      </c>
      <c r="K74" s="56">
        <v>91</v>
      </c>
      <c r="L74" s="58">
        <v>6.4630000000000001</v>
      </c>
    </row>
    <row r="75" spans="1:12" ht="15">
      <c r="A75" s="23"/>
      <c r="B75" s="15"/>
      <c r="C75" s="11"/>
      <c r="D75" s="7" t="s">
        <v>30</v>
      </c>
      <c r="E75" s="51" t="s">
        <v>44</v>
      </c>
      <c r="F75" s="53">
        <v>200</v>
      </c>
      <c r="G75" s="43"/>
      <c r="H75" s="43"/>
      <c r="I75" s="55">
        <v>10</v>
      </c>
      <c r="J75" s="53">
        <v>43</v>
      </c>
      <c r="K75" s="57">
        <v>261</v>
      </c>
      <c r="L75" s="59">
        <v>2.1659999999999999</v>
      </c>
    </row>
    <row r="76" spans="1:12" ht="15">
      <c r="A76" s="23"/>
      <c r="B76" s="15"/>
      <c r="C76" s="11"/>
      <c r="D76" s="7" t="s">
        <v>31</v>
      </c>
      <c r="E76" s="50" t="s">
        <v>67</v>
      </c>
      <c r="F76" s="52" t="s">
        <v>69</v>
      </c>
      <c r="G76" s="52">
        <v>4</v>
      </c>
      <c r="H76" s="52">
        <v>8</v>
      </c>
      <c r="I76" s="54">
        <v>30</v>
      </c>
      <c r="J76" s="52">
        <v>230</v>
      </c>
      <c r="K76" s="56">
        <v>1</v>
      </c>
      <c r="L76" s="58">
        <v>13.35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45</v>
      </c>
      <c r="E78" s="50" t="s">
        <v>66</v>
      </c>
      <c r="F78" s="52">
        <v>33.200000000000003</v>
      </c>
      <c r="G78" s="52">
        <v>1.2</v>
      </c>
      <c r="H78" s="52">
        <v>9.39</v>
      </c>
      <c r="I78" s="54">
        <v>19</v>
      </c>
      <c r="J78" s="52">
        <v>166.6</v>
      </c>
      <c r="K78" s="56">
        <v>65</v>
      </c>
      <c r="L78" s="58">
        <v>7.4367999999999999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473.2</v>
      </c>
      <c r="G80" s="19">
        <f t="shared" ref="G80" si="34">SUM(G71:G79)</f>
        <v>27.2</v>
      </c>
      <c r="H80" s="19">
        <f t="shared" ref="H80" si="35">SUM(H71:H79)</f>
        <v>40.39</v>
      </c>
      <c r="I80" s="19">
        <f t="shared" ref="I80" si="36">SUM(I71:I79)</f>
        <v>83</v>
      </c>
      <c r="J80" s="19">
        <f t="shared" ref="J80:L80" si="37">SUM(J71:J79)</f>
        <v>865.6</v>
      </c>
      <c r="K80" s="25"/>
      <c r="L80" s="19">
        <f t="shared" si="37"/>
        <v>72.003900000000002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473.2</v>
      </c>
      <c r="G81" s="32">
        <f t="shared" ref="G81" si="38">G70+G80</f>
        <v>27.2</v>
      </c>
      <c r="H81" s="32">
        <f t="shared" ref="H81" si="39">H70+H80</f>
        <v>40.39</v>
      </c>
      <c r="I81" s="32">
        <f t="shared" ref="I81" si="40">I70+I80</f>
        <v>83</v>
      </c>
      <c r="J81" s="32">
        <f t="shared" ref="J81:L81" si="41">J70+J80</f>
        <v>865.6</v>
      </c>
      <c r="K81" s="32"/>
      <c r="L81" s="32">
        <f t="shared" si="41"/>
        <v>72.003900000000002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70</v>
      </c>
      <c r="F90" s="61">
        <v>60</v>
      </c>
      <c r="G90" s="61">
        <v>1</v>
      </c>
      <c r="H90" s="61">
        <v>5</v>
      </c>
      <c r="I90" s="62">
        <v>5</v>
      </c>
      <c r="J90" s="61">
        <v>52</v>
      </c>
      <c r="K90" s="63">
        <v>35</v>
      </c>
      <c r="L90" s="64">
        <v>5.28</v>
      </c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50" t="s">
        <v>71</v>
      </c>
      <c r="F92" s="52">
        <v>150</v>
      </c>
      <c r="G92" s="52">
        <v>16</v>
      </c>
      <c r="H92" s="52">
        <v>16</v>
      </c>
      <c r="I92" s="54">
        <v>24</v>
      </c>
      <c r="J92" s="52">
        <v>229</v>
      </c>
      <c r="K92" s="56">
        <v>199</v>
      </c>
      <c r="L92" s="58">
        <v>36.892600000000002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0" t="s">
        <v>54</v>
      </c>
      <c r="F94" s="52">
        <v>120</v>
      </c>
      <c r="G94" s="52">
        <v>1</v>
      </c>
      <c r="H94" s="43"/>
      <c r="I94" s="54">
        <v>12</v>
      </c>
      <c r="J94" s="52">
        <v>62.4</v>
      </c>
      <c r="K94" s="56">
        <v>271</v>
      </c>
      <c r="L94" s="58">
        <v>11.64</v>
      </c>
    </row>
    <row r="95" spans="1:12" ht="15">
      <c r="A95" s="23"/>
      <c r="B95" s="15"/>
      <c r="C95" s="11"/>
      <c r="D95" s="7" t="s">
        <v>31</v>
      </c>
      <c r="E95" s="50" t="s">
        <v>72</v>
      </c>
      <c r="F95" s="52" t="s">
        <v>74</v>
      </c>
      <c r="G95" s="52">
        <v>5.6</v>
      </c>
      <c r="H95" s="52">
        <v>1</v>
      </c>
      <c r="I95" s="54">
        <v>45.6</v>
      </c>
      <c r="J95" s="52">
        <v>231</v>
      </c>
      <c r="K95" s="56">
        <v>2</v>
      </c>
      <c r="L95" s="58">
        <v>9.3949999999999996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45</v>
      </c>
      <c r="E97" s="50" t="s">
        <v>73</v>
      </c>
      <c r="F97" s="52">
        <v>50</v>
      </c>
      <c r="G97" s="52">
        <v>1.49</v>
      </c>
      <c r="H97" s="52">
        <v>31</v>
      </c>
      <c r="I97" s="54">
        <v>15</v>
      </c>
      <c r="J97" s="52">
        <v>233</v>
      </c>
      <c r="K97" s="56" t="s">
        <v>75</v>
      </c>
      <c r="L97" s="58">
        <v>8.8000000000000007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380</v>
      </c>
      <c r="G99" s="19">
        <f t="shared" ref="G99" si="46">SUM(G90:G98)</f>
        <v>25.09</v>
      </c>
      <c r="H99" s="19">
        <f t="shared" ref="H99" si="47">SUM(H90:H98)</f>
        <v>53</v>
      </c>
      <c r="I99" s="19">
        <f t="shared" ref="I99" si="48">SUM(I90:I98)</f>
        <v>101.6</v>
      </c>
      <c r="J99" s="19">
        <f t="shared" ref="J99:L99" si="49">SUM(J90:J98)</f>
        <v>807.4</v>
      </c>
      <c r="K99" s="25"/>
      <c r="L99" s="19">
        <f t="shared" si="49"/>
        <v>72.007599999999996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380</v>
      </c>
      <c r="G100" s="32">
        <f t="shared" ref="G100" si="50">G89+G99</f>
        <v>25.09</v>
      </c>
      <c r="H100" s="32">
        <f t="shared" ref="H100" si="51">H89+H99</f>
        <v>53</v>
      </c>
      <c r="I100" s="32">
        <f t="shared" ref="I100" si="52">I89+I99</f>
        <v>101.6</v>
      </c>
      <c r="J100" s="32">
        <f t="shared" ref="J100:L100" si="53">J89+J99</f>
        <v>807.4</v>
      </c>
      <c r="K100" s="32"/>
      <c r="L100" s="32">
        <f t="shared" si="53"/>
        <v>72.007599999999996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50" t="s">
        <v>40</v>
      </c>
      <c r="F109" s="52">
        <v>60</v>
      </c>
      <c r="G109" s="52">
        <v>1.1299999999999999</v>
      </c>
      <c r="H109" s="52">
        <v>5</v>
      </c>
      <c r="I109" s="54">
        <v>5</v>
      </c>
      <c r="J109" s="52">
        <v>52</v>
      </c>
      <c r="K109" s="56">
        <v>35</v>
      </c>
      <c r="L109" s="58">
        <v>5.2325999999999997</v>
      </c>
    </row>
    <row r="110" spans="1:12" ht="15">
      <c r="A110" s="23"/>
      <c r="B110" s="15"/>
      <c r="C110" s="11"/>
      <c r="D110" s="7" t="s">
        <v>27</v>
      </c>
      <c r="E110" s="50" t="s">
        <v>41</v>
      </c>
      <c r="F110" s="52">
        <v>200</v>
      </c>
      <c r="G110" s="52">
        <v>27.2</v>
      </c>
      <c r="H110" s="52">
        <v>7.3</v>
      </c>
      <c r="I110" s="54">
        <v>19.7</v>
      </c>
      <c r="J110" s="52">
        <v>219.6</v>
      </c>
      <c r="K110" s="56"/>
      <c r="L110" s="58">
        <v>16.5716</v>
      </c>
    </row>
    <row r="111" spans="1:12" ht="15">
      <c r="A111" s="23"/>
      <c r="B111" s="15"/>
      <c r="C111" s="11"/>
      <c r="D111" s="7" t="s">
        <v>28</v>
      </c>
      <c r="E111" s="50" t="s">
        <v>42</v>
      </c>
      <c r="F111" s="52">
        <v>90</v>
      </c>
      <c r="G111" s="52">
        <v>14</v>
      </c>
      <c r="H111" s="52">
        <v>17</v>
      </c>
      <c r="I111" s="54">
        <v>7</v>
      </c>
      <c r="J111" s="52">
        <v>168</v>
      </c>
      <c r="K111" s="56">
        <v>198</v>
      </c>
      <c r="L111" s="58">
        <v>12.506399999999999</v>
      </c>
    </row>
    <row r="112" spans="1:12" ht="15">
      <c r="A112" s="23"/>
      <c r="B112" s="15"/>
      <c r="C112" s="11"/>
      <c r="D112" s="7" t="s">
        <v>29</v>
      </c>
      <c r="E112" s="50" t="s">
        <v>43</v>
      </c>
      <c r="F112" s="52">
        <v>150</v>
      </c>
      <c r="G112" s="52">
        <v>5</v>
      </c>
      <c r="H112" s="52">
        <v>9</v>
      </c>
      <c r="I112" s="54">
        <v>30</v>
      </c>
      <c r="J112" s="52">
        <v>213</v>
      </c>
      <c r="K112" s="56">
        <v>137</v>
      </c>
      <c r="L112" s="58">
        <v>11.151</v>
      </c>
    </row>
    <row r="113" spans="1:12" ht="15">
      <c r="A113" s="23"/>
      <c r="B113" s="15"/>
      <c r="C113" s="11"/>
      <c r="D113" s="7" t="s">
        <v>30</v>
      </c>
      <c r="E113" s="51" t="s">
        <v>44</v>
      </c>
      <c r="F113" s="53">
        <v>200</v>
      </c>
      <c r="G113" s="43"/>
      <c r="H113" s="43"/>
      <c r="I113" s="55">
        <v>10</v>
      </c>
      <c r="J113" s="53">
        <v>43</v>
      </c>
      <c r="K113" s="57">
        <v>261</v>
      </c>
      <c r="L113" s="59">
        <v>2.1659999999999999</v>
      </c>
    </row>
    <row r="114" spans="1:12" ht="15">
      <c r="A114" s="23"/>
      <c r="B114" s="15"/>
      <c r="C114" s="11"/>
      <c r="D114" s="7" t="s">
        <v>31</v>
      </c>
      <c r="E114" s="50" t="s">
        <v>47</v>
      </c>
      <c r="F114" s="52">
        <v>70</v>
      </c>
      <c r="G114" s="52">
        <v>0.92</v>
      </c>
      <c r="H114" s="52">
        <v>7.13</v>
      </c>
      <c r="I114" s="54">
        <v>33.6</v>
      </c>
      <c r="J114" s="52">
        <v>185.5</v>
      </c>
      <c r="K114" s="44"/>
      <c r="L114" s="58">
        <v>5.39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45</v>
      </c>
      <c r="E116" s="50" t="s">
        <v>46</v>
      </c>
      <c r="F116" s="52" t="s">
        <v>48</v>
      </c>
      <c r="G116" s="52">
        <v>1.2</v>
      </c>
      <c r="H116" s="52">
        <v>3</v>
      </c>
      <c r="I116" s="54">
        <v>14.7</v>
      </c>
      <c r="J116" s="52">
        <v>90</v>
      </c>
      <c r="K116" s="56">
        <v>63</v>
      </c>
      <c r="L116" s="58">
        <v>19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49.45</v>
      </c>
      <c r="H118" s="19">
        <f t="shared" si="56"/>
        <v>48.43</v>
      </c>
      <c r="I118" s="19">
        <f t="shared" si="56"/>
        <v>120.00000000000001</v>
      </c>
      <c r="J118" s="19">
        <f t="shared" si="56"/>
        <v>971.1</v>
      </c>
      <c r="K118" s="25"/>
      <c r="L118" s="19">
        <f t="shared" ref="L118" si="57">SUM(L109:L117)</f>
        <v>72.017600000000002</v>
      </c>
    </row>
    <row r="119" spans="1:12" ht="15">
      <c r="A119" s="29">
        <f>A101</f>
        <v>2</v>
      </c>
      <c r="B119" s="30">
        <f>B101</f>
        <v>6</v>
      </c>
      <c r="C119" s="65" t="s">
        <v>4</v>
      </c>
      <c r="D119" s="66"/>
      <c r="E119" s="31"/>
      <c r="F119" s="32">
        <f>F108+F118</f>
        <v>770</v>
      </c>
      <c r="G119" s="32">
        <f t="shared" ref="G119" si="58">G108+G118</f>
        <v>49.45</v>
      </c>
      <c r="H119" s="32">
        <f t="shared" ref="H119" si="59">H108+H118</f>
        <v>48.43</v>
      </c>
      <c r="I119" s="32">
        <f t="shared" ref="I119" si="60">I108+I118</f>
        <v>120.00000000000001</v>
      </c>
      <c r="J119" s="32">
        <f t="shared" ref="J119:L119" si="61">J108+J118</f>
        <v>971.1</v>
      </c>
      <c r="K119" s="32"/>
      <c r="L119" s="32">
        <f t="shared" si="61"/>
        <v>72.017600000000002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0" t="s">
        <v>51</v>
      </c>
      <c r="F129" s="52">
        <v>200</v>
      </c>
      <c r="G129" s="52">
        <v>5.6</v>
      </c>
      <c r="H129" s="52">
        <v>0.92</v>
      </c>
      <c r="I129" s="54">
        <v>24.66</v>
      </c>
      <c r="J129" s="52">
        <v>108.32</v>
      </c>
      <c r="K129" s="56">
        <v>118</v>
      </c>
      <c r="L129" s="58">
        <v>4.2949999999999999</v>
      </c>
    </row>
    <row r="130" spans="1:12" ht="15">
      <c r="A130" s="14"/>
      <c r="B130" s="15"/>
      <c r="C130" s="11"/>
      <c r="D130" s="7" t="s">
        <v>28</v>
      </c>
      <c r="E130" s="50" t="s">
        <v>52</v>
      </c>
      <c r="F130" s="52">
        <v>90</v>
      </c>
      <c r="G130" s="52">
        <v>14</v>
      </c>
      <c r="H130" s="52">
        <v>14</v>
      </c>
      <c r="I130" s="54">
        <v>2</v>
      </c>
      <c r="J130" s="52">
        <v>190</v>
      </c>
      <c r="K130" s="56">
        <v>175</v>
      </c>
      <c r="L130" s="58">
        <v>32.661999999999999</v>
      </c>
    </row>
    <row r="131" spans="1:12" ht="15">
      <c r="A131" s="14"/>
      <c r="B131" s="15"/>
      <c r="C131" s="11"/>
      <c r="D131" s="7" t="s">
        <v>29</v>
      </c>
      <c r="E131" s="50" t="s">
        <v>53</v>
      </c>
      <c r="F131" s="52">
        <v>150</v>
      </c>
      <c r="G131" s="52">
        <v>9</v>
      </c>
      <c r="H131" s="52">
        <v>6</v>
      </c>
      <c r="I131" s="54">
        <v>39</v>
      </c>
      <c r="J131" s="52">
        <v>243</v>
      </c>
      <c r="K131" s="56">
        <v>114</v>
      </c>
      <c r="L131" s="58">
        <v>7.7869999999999999</v>
      </c>
    </row>
    <row r="132" spans="1:12" ht="15">
      <c r="A132" s="14"/>
      <c r="B132" s="15"/>
      <c r="C132" s="11"/>
      <c r="D132" s="7" t="s">
        <v>30</v>
      </c>
      <c r="E132" s="50" t="s">
        <v>54</v>
      </c>
      <c r="F132" s="52">
        <v>150</v>
      </c>
      <c r="G132" s="53">
        <v>1</v>
      </c>
      <c r="H132" s="53">
        <v>0.2</v>
      </c>
      <c r="I132" s="55">
        <v>15</v>
      </c>
      <c r="J132" s="53">
        <v>78</v>
      </c>
      <c r="K132" s="56">
        <v>271</v>
      </c>
      <c r="L132" s="58">
        <v>14.55</v>
      </c>
    </row>
    <row r="133" spans="1:12" ht="15">
      <c r="A133" s="14"/>
      <c r="B133" s="15"/>
      <c r="C133" s="11"/>
      <c r="D133" s="7" t="s">
        <v>31</v>
      </c>
      <c r="E133" s="50" t="s">
        <v>47</v>
      </c>
      <c r="F133" s="52">
        <v>70</v>
      </c>
      <c r="G133" s="52">
        <v>0.92</v>
      </c>
      <c r="H133" s="52">
        <v>7.13</v>
      </c>
      <c r="I133" s="54">
        <v>33.6</v>
      </c>
      <c r="J133" s="52">
        <v>185.5</v>
      </c>
      <c r="K133" s="44"/>
      <c r="L133" s="58">
        <v>5.39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24</v>
      </c>
      <c r="E135" s="51" t="s">
        <v>55</v>
      </c>
      <c r="F135" s="53">
        <v>70</v>
      </c>
      <c r="G135" s="53">
        <v>0</v>
      </c>
      <c r="H135" s="53">
        <v>0</v>
      </c>
      <c r="I135" s="55">
        <v>8</v>
      </c>
      <c r="J135" s="53">
        <v>37.6</v>
      </c>
      <c r="K135" s="57">
        <v>231</v>
      </c>
      <c r="L135" s="59">
        <v>7.28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30.520000000000003</v>
      </c>
      <c r="H137" s="19">
        <f t="shared" si="64"/>
        <v>28.25</v>
      </c>
      <c r="I137" s="19">
        <f t="shared" si="64"/>
        <v>122.25999999999999</v>
      </c>
      <c r="J137" s="19">
        <f t="shared" si="64"/>
        <v>842.42</v>
      </c>
      <c r="K137" s="25"/>
      <c r="L137" s="19">
        <f t="shared" ref="L137" si="65">SUM(L128:L136)</f>
        <v>71.963999999999999</v>
      </c>
    </row>
    <row r="138" spans="1:12" ht="15">
      <c r="A138" s="33">
        <f>A120</f>
        <v>2</v>
      </c>
      <c r="B138" s="33">
        <f>B120</f>
        <v>7</v>
      </c>
      <c r="C138" s="65" t="s">
        <v>4</v>
      </c>
      <c r="D138" s="66"/>
      <c r="E138" s="31"/>
      <c r="F138" s="32">
        <f>F127+F137</f>
        <v>730</v>
      </c>
      <c r="G138" s="32">
        <f t="shared" ref="G138" si="66">G127+G137</f>
        <v>30.520000000000003</v>
      </c>
      <c r="H138" s="32">
        <f t="shared" ref="H138" si="67">H127+H137</f>
        <v>28.25</v>
      </c>
      <c r="I138" s="32">
        <f t="shared" ref="I138" si="68">I127+I137</f>
        <v>122.25999999999999</v>
      </c>
      <c r="J138" s="32">
        <f t="shared" ref="J138:L138" si="69">J127+J137</f>
        <v>842.42</v>
      </c>
      <c r="K138" s="32"/>
      <c r="L138" s="32">
        <f t="shared" si="69"/>
        <v>71.963999999999999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60" t="s">
        <v>56</v>
      </c>
      <c r="F147" s="61">
        <v>60</v>
      </c>
      <c r="G147" s="61">
        <v>1.3</v>
      </c>
      <c r="H147" s="61">
        <v>7.2</v>
      </c>
      <c r="I147" s="62">
        <v>5.2</v>
      </c>
      <c r="J147" s="61">
        <v>75.599999999999994</v>
      </c>
      <c r="K147" s="63">
        <v>42</v>
      </c>
      <c r="L147" s="64">
        <v>6.0069999999999997</v>
      </c>
    </row>
    <row r="148" spans="1:12" ht="15">
      <c r="A148" s="23"/>
      <c r="B148" s="15"/>
      <c r="C148" s="11"/>
      <c r="D148" s="7" t="s">
        <v>27</v>
      </c>
      <c r="E148" s="50" t="s">
        <v>57</v>
      </c>
      <c r="F148" s="52">
        <v>200</v>
      </c>
      <c r="G148" s="52">
        <v>4.8</v>
      </c>
      <c r="H148" s="52">
        <v>4.2</v>
      </c>
      <c r="I148" s="54">
        <v>17.2</v>
      </c>
      <c r="J148" s="52">
        <v>126</v>
      </c>
      <c r="K148" s="56" t="s">
        <v>63</v>
      </c>
      <c r="L148" s="58">
        <v>11.896000000000001</v>
      </c>
    </row>
    <row r="149" spans="1:12" ht="15">
      <c r="A149" s="23"/>
      <c r="B149" s="15"/>
      <c r="C149" s="11"/>
      <c r="D149" s="7" t="s">
        <v>28</v>
      </c>
      <c r="E149" s="50" t="s">
        <v>59</v>
      </c>
      <c r="F149" s="52" t="s">
        <v>61</v>
      </c>
      <c r="G149" s="52">
        <v>5</v>
      </c>
      <c r="H149" s="52">
        <v>5</v>
      </c>
      <c r="I149" s="43"/>
      <c r="J149" s="52">
        <v>63</v>
      </c>
      <c r="K149" s="56">
        <v>143</v>
      </c>
      <c r="L149" s="58">
        <v>8.6999999999999993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50" t="s">
        <v>44</v>
      </c>
      <c r="F151" s="52">
        <v>200</v>
      </c>
      <c r="G151" s="43"/>
      <c r="H151" s="43"/>
      <c r="I151" s="54">
        <v>10</v>
      </c>
      <c r="J151" s="52">
        <v>43</v>
      </c>
      <c r="K151" s="56">
        <v>261</v>
      </c>
      <c r="L151" s="58">
        <v>2.1659999999999999</v>
      </c>
    </row>
    <row r="152" spans="1:12" ht="30">
      <c r="A152" s="23"/>
      <c r="B152" s="15"/>
      <c r="C152" s="11"/>
      <c r="D152" s="7" t="s">
        <v>31</v>
      </c>
      <c r="E152" s="50" t="s">
        <v>58</v>
      </c>
      <c r="F152" s="52" t="s">
        <v>62</v>
      </c>
      <c r="G152" s="52">
        <v>6</v>
      </c>
      <c r="H152" s="52">
        <v>8</v>
      </c>
      <c r="I152" s="54">
        <v>58</v>
      </c>
      <c r="J152" s="52">
        <v>322</v>
      </c>
      <c r="K152" s="56">
        <v>2</v>
      </c>
      <c r="L152" s="58">
        <v>17.850000000000001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24</v>
      </c>
      <c r="E154" s="50" t="s">
        <v>55</v>
      </c>
      <c r="F154" s="52">
        <v>62</v>
      </c>
      <c r="G154" s="43"/>
      <c r="H154" s="43"/>
      <c r="I154" s="54">
        <v>7</v>
      </c>
      <c r="J154" s="52">
        <v>32.9</v>
      </c>
      <c r="K154" s="56">
        <v>231</v>
      </c>
      <c r="L154" s="58">
        <v>6.4480000000000004</v>
      </c>
    </row>
    <row r="155" spans="1:12" ht="15">
      <c r="A155" s="23"/>
      <c r="B155" s="15"/>
      <c r="C155" s="11"/>
      <c r="D155" s="6" t="s">
        <v>45</v>
      </c>
      <c r="E155" s="50" t="s">
        <v>60</v>
      </c>
      <c r="F155" s="52" t="s">
        <v>48</v>
      </c>
      <c r="G155" s="52">
        <v>0.7</v>
      </c>
      <c r="H155" s="52">
        <v>2.8</v>
      </c>
      <c r="I155" s="54">
        <v>12.6</v>
      </c>
      <c r="J155" s="52">
        <v>81</v>
      </c>
      <c r="K155" s="44">
        <v>63</v>
      </c>
      <c r="L155" s="58">
        <v>19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522</v>
      </c>
      <c r="G156" s="19">
        <f t="shared" ref="G156:J156" si="72">SUM(G147:G155)</f>
        <v>17.8</v>
      </c>
      <c r="H156" s="19">
        <f t="shared" si="72"/>
        <v>27.2</v>
      </c>
      <c r="I156" s="19">
        <f t="shared" si="72"/>
        <v>110</v>
      </c>
      <c r="J156" s="19">
        <f t="shared" si="72"/>
        <v>743.5</v>
      </c>
      <c r="K156" s="25"/>
      <c r="L156" s="19">
        <f t="shared" ref="L156" si="73">SUM(L147:L155)</f>
        <v>72.067000000000007</v>
      </c>
    </row>
    <row r="157" spans="1:12" ht="15">
      <c r="A157" s="29">
        <f>A139</f>
        <v>2</v>
      </c>
      <c r="B157" s="30">
        <f>B139</f>
        <v>8</v>
      </c>
      <c r="C157" s="65" t="s">
        <v>4</v>
      </c>
      <c r="D157" s="66"/>
      <c r="E157" s="31"/>
      <c r="F157" s="32">
        <f>F146+F156</f>
        <v>522</v>
      </c>
      <c r="G157" s="32">
        <f t="shared" ref="G157" si="74">G146+G156</f>
        <v>17.8</v>
      </c>
      <c r="H157" s="32">
        <f t="shared" ref="H157" si="75">H146+H156</f>
        <v>27.2</v>
      </c>
      <c r="I157" s="32">
        <f t="shared" ref="I157" si="76">I146+I156</f>
        <v>110</v>
      </c>
      <c r="J157" s="32">
        <f t="shared" ref="J157:L157" si="77">J146+J156</f>
        <v>743.5</v>
      </c>
      <c r="K157" s="32"/>
      <c r="L157" s="32">
        <f t="shared" si="77"/>
        <v>72.067000000000007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50" t="s">
        <v>59</v>
      </c>
      <c r="F166" s="52" t="s">
        <v>68</v>
      </c>
      <c r="G166" s="52">
        <v>5</v>
      </c>
      <c r="H166" s="52">
        <v>5</v>
      </c>
      <c r="I166" s="43"/>
      <c r="J166" s="52">
        <v>63</v>
      </c>
      <c r="K166" s="56">
        <v>143</v>
      </c>
      <c r="L166" s="58">
        <v>8.6999999999999993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50" t="s">
        <v>64</v>
      </c>
      <c r="F168" s="52">
        <v>90</v>
      </c>
      <c r="G168" s="52">
        <v>14</v>
      </c>
      <c r="H168" s="52">
        <v>14</v>
      </c>
      <c r="I168" s="54">
        <v>2</v>
      </c>
      <c r="J168" s="52">
        <v>190</v>
      </c>
      <c r="K168" s="56">
        <v>175</v>
      </c>
      <c r="L168" s="58">
        <v>33.888100000000001</v>
      </c>
    </row>
    <row r="169" spans="1:12" ht="15">
      <c r="A169" s="23"/>
      <c r="B169" s="15"/>
      <c r="C169" s="11"/>
      <c r="D169" s="7" t="s">
        <v>29</v>
      </c>
      <c r="E169" s="50" t="s">
        <v>65</v>
      </c>
      <c r="F169" s="52">
        <v>150</v>
      </c>
      <c r="G169" s="52">
        <v>3</v>
      </c>
      <c r="H169" s="52">
        <v>4</v>
      </c>
      <c r="I169" s="54">
        <v>22</v>
      </c>
      <c r="J169" s="52">
        <v>173</v>
      </c>
      <c r="K169" s="56">
        <v>91</v>
      </c>
      <c r="L169" s="58">
        <v>6.4630000000000001</v>
      </c>
    </row>
    <row r="170" spans="1:12" ht="15">
      <c r="A170" s="23"/>
      <c r="B170" s="15"/>
      <c r="C170" s="11"/>
      <c r="D170" s="7" t="s">
        <v>30</v>
      </c>
      <c r="E170" s="51" t="s">
        <v>44</v>
      </c>
      <c r="F170" s="53">
        <v>200</v>
      </c>
      <c r="G170" s="43"/>
      <c r="H170" s="43"/>
      <c r="I170" s="55">
        <v>10</v>
      </c>
      <c r="J170" s="53">
        <v>43</v>
      </c>
      <c r="K170" s="57">
        <v>261</v>
      </c>
      <c r="L170" s="59">
        <v>2.1659999999999999</v>
      </c>
    </row>
    <row r="171" spans="1:12" ht="15">
      <c r="A171" s="23"/>
      <c r="B171" s="15"/>
      <c r="C171" s="11"/>
      <c r="D171" s="7" t="s">
        <v>31</v>
      </c>
      <c r="E171" s="50" t="s">
        <v>67</v>
      </c>
      <c r="F171" s="52" t="s">
        <v>69</v>
      </c>
      <c r="G171" s="52">
        <v>4</v>
      </c>
      <c r="H171" s="52">
        <v>8</v>
      </c>
      <c r="I171" s="54">
        <v>30</v>
      </c>
      <c r="J171" s="52">
        <v>230</v>
      </c>
      <c r="K171" s="56">
        <v>1</v>
      </c>
      <c r="L171" s="58">
        <v>13.35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45</v>
      </c>
      <c r="E173" s="50" t="s">
        <v>66</v>
      </c>
      <c r="F173" s="52">
        <v>33.200000000000003</v>
      </c>
      <c r="G173" s="52">
        <v>1.2</v>
      </c>
      <c r="H173" s="52">
        <v>9.39</v>
      </c>
      <c r="I173" s="54">
        <v>19</v>
      </c>
      <c r="J173" s="52">
        <v>166.6</v>
      </c>
      <c r="K173" s="56">
        <v>65</v>
      </c>
      <c r="L173" s="58">
        <v>7.4367999999999999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473.2</v>
      </c>
      <c r="G175" s="19">
        <f t="shared" ref="G175:J175" si="80">SUM(G166:G174)</f>
        <v>27.2</v>
      </c>
      <c r="H175" s="19">
        <f t="shared" si="80"/>
        <v>40.39</v>
      </c>
      <c r="I175" s="19">
        <f t="shared" si="80"/>
        <v>83</v>
      </c>
      <c r="J175" s="19">
        <f t="shared" si="80"/>
        <v>865.6</v>
      </c>
      <c r="K175" s="25"/>
      <c r="L175" s="19">
        <f t="shared" ref="L175" si="81">SUM(L166:L174)</f>
        <v>72.003900000000002</v>
      </c>
    </row>
    <row r="176" spans="1:12" ht="15">
      <c r="A176" s="29">
        <f>A158</f>
        <v>2</v>
      </c>
      <c r="B176" s="30">
        <f>B158</f>
        <v>9</v>
      </c>
      <c r="C176" s="65" t="s">
        <v>4</v>
      </c>
      <c r="D176" s="66"/>
      <c r="E176" s="31"/>
      <c r="F176" s="32">
        <f>F165+F175</f>
        <v>473.2</v>
      </c>
      <c r="G176" s="32">
        <f t="shared" ref="G176" si="82">G165+G175</f>
        <v>27.2</v>
      </c>
      <c r="H176" s="32">
        <f t="shared" ref="H176" si="83">H165+H175</f>
        <v>40.39</v>
      </c>
      <c r="I176" s="32">
        <f t="shared" ref="I176" si="84">I165+I175</f>
        <v>83</v>
      </c>
      <c r="J176" s="32">
        <f t="shared" ref="J176:L176" si="85">J165+J175</f>
        <v>865.6</v>
      </c>
      <c r="K176" s="32"/>
      <c r="L176" s="32">
        <f t="shared" si="85"/>
        <v>72.003900000000002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60" t="s">
        <v>70</v>
      </c>
      <c r="F185" s="61">
        <v>60</v>
      </c>
      <c r="G185" s="61">
        <v>1</v>
      </c>
      <c r="H185" s="61">
        <v>5</v>
      </c>
      <c r="I185" s="62">
        <v>5</v>
      </c>
      <c r="J185" s="61">
        <v>52</v>
      </c>
      <c r="K185" s="63">
        <v>35</v>
      </c>
      <c r="L185" s="64">
        <v>5.28</v>
      </c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50" t="s">
        <v>71</v>
      </c>
      <c r="F187" s="52">
        <v>150</v>
      </c>
      <c r="G187" s="52">
        <v>16</v>
      </c>
      <c r="H187" s="52">
        <v>16</v>
      </c>
      <c r="I187" s="54">
        <v>24</v>
      </c>
      <c r="J187" s="52">
        <v>229</v>
      </c>
      <c r="K187" s="56">
        <v>199</v>
      </c>
      <c r="L187" s="58">
        <v>36.892600000000002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0" t="s">
        <v>54</v>
      </c>
      <c r="F189" s="52">
        <v>120</v>
      </c>
      <c r="G189" s="52">
        <v>1</v>
      </c>
      <c r="H189" s="43"/>
      <c r="I189" s="54">
        <v>12</v>
      </c>
      <c r="J189" s="52">
        <v>62.4</v>
      </c>
      <c r="K189" s="56">
        <v>271</v>
      </c>
      <c r="L189" s="58">
        <v>11.64</v>
      </c>
    </row>
    <row r="190" spans="1:12" ht="15">
      <c r="A190" s="23"/>
      <c r="B190" s="15"/>
      <c r="C190" s="11"/>
      <c r="D190" s="7" t="s">
        <v>31</v>
      </c>
      <c r="E190" s="50" t="s">
        <v>72</v>
      </c>
      <c r="F190" s="52" t="s">
        <v>74</v>
      </c>
      <c r="G190" s="52">
        <v>5.6</v>
      </c>
      <c r="H190" s="52">
        <v>1</v>
      </c>
      <c r="I190" s="54">
        <v>45.6</v>
      </c>
      <c r="J190" s="52">
        <v>231</v>
      </c>
      <c r="K190" s="56">
        <v>2</v>
      </c>
      <c r="L190" s="58">
        <v>9.3949999999999996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45</v>
      </c>
      <c r="E192" s="50" t="s">
        <v>73</v>
      </c>
      <c r="F192" s="52">
        <v>50</v>
      </c>
      <c r="G192" s="52">
        <v>1.49</v>
      </c>
      <c r="H192" s="52">
        <v>31</v>
      </c>
      <c r="I192" s="54">
        <v>15</v>
      </c>
      <c r="J192" s="52">
        <v>233</v>
      </c>
      <c r="K192" s="56" t="s">
        <v>75</v>
      </c>
      <c r="L192" s="58">
        <v>8.8000000000000007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380</v>
      </c>
      <c r="G194" s="19">
        <f t="shared" ref="G194:J194" si="88">SUM(G185:G193)</f>
        <v>25.09</v>
      </c>
      <c r="H194" s="19">
        <f t="shared" si="88"/>
        <v>53</v>
      </c>
      <c r="I194" s="19">
        <f t="shared" si="88"/>
        <v>101.6</v>
      </c>
      <c r="J194" s="19">
        <f t="shared" si="88"/>
        <v>807.4</v>
      </c>
      <c r="K194" s="25"/>
      <c r="L194" s="19">
        <f t="shared" ref="L194" si="89">SUM(L185:L193)</f>
        <v>72.007599999999996</v>
      </c>
    </row>
    <row r="195" spans="1:12" ht="15">
      <c r="A195" s="29">
        <f>A177</f>
        <v>2</v>
      </c>
      <c r="B195" s="30">
        <f>B177</f>
        <v>10</v>
      </c>
      <c r="C195" s="65" t="s">
        <v>4</v>
      </c>
      <c r="D195" s="66"/>
      <c r="E195" s="31"/>
      <c r="F195" s="32">
        <f>F184+F194</f>
        <v>380</v>
      </c>
      <c r="G195" s="32">
        <f t="shared" ref="G195" si="90">G184+G194</f>
        <v>25.09</v>
      </c>
      <c r="H195" s="32">
        <f t="shared" ref="H195" si="91">H184+H194</f>
        <v>53</v>
      </c>
      <c r="I195" s="32">
        <f t="shared" ref="I195" si="92">I184+I194</f>
        <v>101.6</v>
      </c>
      <c r="J195" s="32">
        <f t="shared" ref="J195:L195" si="93">J184+J194</f>
        <v>807.4</v>
      </c>
      <c r="K195" s="32"/>
      <c r="L195" s="32">
        <f t="shared" si="93"/>
        <v>72.007599999999996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575.04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30.012</v>
      </c>
      <c r="H196" s="34">
        <f t="shared" si="94"/>
        <v>39.454000000000001</v>
      </c>
      <c r="I196" s="34">
        <f t="shared" si="94"/>
        <v>107.372</v>
      </c>
      <c r="J196" s="34">
        <f t="shared" si="94"/>
        <v>846.00400000000013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72.012020000000007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начшкола3</cp:lastModifiedBy>
  <cp:lastPrinted>2023-10-18T06:00:47Z</cp:lastPrinted>
  <dcterms:created xsi:type="dcterms:W3CDTF">2022-05-16T14:23:56Z</dcterms:created>
  <dcterms:modified xsi:type="dcterms:W3CDTF">2023-10-19T06:01:49Z</dcterms:modified>
</cp:coreProperties>
</file>